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MI2" sheetId="1" r:id="rId1"/>
  </sheets>
  <definedNames>
    <definedName name="_Toc2082579196" localSheetId="0">'MI2'!$A$1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<sst xmlns="http://schemas.openxmlformats.org/spreadsheetml/2006/main" count="56" uniqueCount="52">
  <si>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t>参加生育保险人员及基金征缴情况</t>
  </si>
  <si>
    <t>表    号:</t>
  </si>
  <si>
    <t>医保统MI2表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</si>
  <si>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</si>
  <si>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</si>
  <si>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</si>
  <si>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</si>
  <si>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</si>
  <si>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</si>
  <si>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综合机关名称:</t>
  </si>
  <si>
    <t>烟台市芝罘区医疗保障服务中心</t>
  </si>
  <si>
    <t>2025年</t>
  </si>
  <si>
    <t>第一季度</t>
  </si>
  <si>
    <t>项目</t>
  </si>
  <si>
    <t>代码</t>
  </si>
  <si>
    <t>参保单位
户数(户)</t>
  </si>
  <si>
    <t>参保人
数(人)</t>
  </si>
  <si>
    <t>缴费人
数(人)</t>
  </si>
  <si>
    <t>筹资费
率(%)</t>
  </si>
  <si>
    <t>缴费基数
总额(万元)</t>
  </si>
  <si>
    <t>期初欠费(万元)</t>
  </si>
  <si>
    <t>本期应缴(万元)</t>
  </si>
  <si>
    <t>本期实缴(万元)</t>
  </si>
  <si>
    <t>本期补缴(万元)</t>
  </si>
  <si>
    <t>期末累计
欠费(万元)</t>
  </si>
  <si>
    <t>女性(人)</t>
  </si>
  <si>
    <t>甲</t>
  </si>
  <si>
    <t>乙</t>
  </si>
  <si>
    <t>总计</t>
  </si>
  <si>
    <t>一、企业</t>
  </si>
  <si>
    <t>二、事业</t>
  </si>
  <si>
    <t>三、机关</t>
  </si>
  <si>
    <t>四、灵活就业人员</t>
  </si>
  <si>
    <t>五、其他</t>
  </si>
  <si>
    <t>补充资料:</t>
  </si>
  <si>
    <t>1.农民工参保人数</t>
  </si>
  <si>
    <t>人。</t>
  </si>
  <si>
    <t>2.私营企业参保人数</t>
  </si>
  <si>
    <t>3.台湾居民在大陆就业参保人数</t>
  </si>
  <si>
    <t>人；香港居民在大陆就业参保人数</t>
  </si>
  <si>
    <t>人；澳门居民在大陆就业参保人数</t>
  </si>
  <si>
    <t>4.外国人参加生育保险</t>
  </si>
  <si>
    <t>单位负责人:</t>
  </si>
  <si>
    <t>填表人:</t>
  </si>
  <si>
    <t>翟营营</t>
  </si>
  <si>
    <t>联系电话:</t>
  </si>
  <si>
    <t>0535-6860078</t>
  </si>
  <si>
    <t xml:space="preserve"> 报出日期:</t>
  </si>
  <si>
    <t>2025年04月11日</t>
  </si>
  <si>
    <t>审核关系:</t>
  </si>
  <si>
    <t>行关系:（1)=（2)+（3)+（4)+（5)</t>
  </si>
  <si>
    <t>列关系:（2)≥（3),（7)+（8)-（9)-（10)=（11),（7)≥（10),（8)≥（9)。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</si>
</sst>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##0.0000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4" borderId="9">
      <alignment vertical="center"/>
    </xf>
    <xf numFmtId="0" fontId="16" fillId="5" borderId="10">
      <alignment vertical="center"/>
    </xf>
    <xf numFmtId="0" fontId="17" fillId="5" borderId="9">
      <alignment vertical="center"/>
    </xf>
    <xf numFmtId="0" fontId="18" fillId="6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0" fillId="19" borderId="0">
      <alignment vertical="center"/>
    </xf>
    <xf numFmtId="0" fontId="0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24" fillId="33" borderId="0">
      <alignment vertical="center"/>
    </xf>
  </cellStyleXfs>
  <cellXfs count="29">
    <xf numFmtId="0" fontId="0" fillId="0" borderId="0" xfId="0" applyAlignment="1" applyProtection="1"/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177" fontId="6" fillId="2" borderId="3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14" fontId="6" fillId="0" borderId="0" xfId="0" applyNumberFormat="1" applyFont="1" applyFill="1" applyBorder="1" applyAlignment="1" applyProtection="1">
      <alignment horizontal="righ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177" fontId="6" fillId="2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pane xSplit="1" ySplit="9" topLeftCell="B10" activePane="bottomRight" state="frozen"/>
      <selection/>
      <selection pane="topRight"/>
      <selection pane="bottomLeft"/>
      <selection pane="bottomRight" activeCell="I23" sqref="I23"/>
    </sheetView>
  </sheetViews>
  <sheetFormatPr defaultColWidth="9" defaultRowHeight="15.6" customHeight="1"/>
  <cols>
    <col min="1" max="1" width="26" style="5" customWidth="1"/>
    <col min="2" max="2" width="8.70833333333333" style="5" customWidth="1"/>
    <col min="3" max="13" width="22.5666666666667" style="5" customWidth="1"/>
  </cols>
  <sheetData>
    <row r="1" ht="30.7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5.75" customHeight="1" spans="11:13">
      <c r="K2" s="10" t="s">
        <v>1</v>
      </c>
      <c r="L2" s="10" t="s">
        <v>2</v>
      </c>
      <c r="M2" s="10"/>
    </row>
    <row r="3" ht="15.75" customHeight="1" spans="11:13">
      <c r="K3" s="10" t="s">
        <v>3</v>
      </c>
      <c r="L3" s="10" t="s">
        <v>4</v>
      </c>
      <c r="M3" s="10"/>
    </row>
    <row r="4" ht="15.75" customHeight="1" spans="11:13">
      <c r="K4" s="10" t="s">
        <v>5</v>
      </c>
      <c r="L4" s="10" t="s">
        <v>6</v>
      </c>
      <c r="M4" s="10"/>
    </row>
    <row r="5" ht="15.75" customHeight="1" spans="11:13">
      <c r="K5" s="10" t="s">
        <v>7</v>
      </c>
      <c r="L5" s="10" t="s">
        <v>8</v>
      </c>
      <c r="M5" s="10"/>
    </row>
    <row r="6" ht="15.75" customHeight="1" spans="11:13">
      <c r="K6" s="10" t="s">
        <v>7</v>
      </c>
      <c r="L6" s="25">
        <v>47423</v>
      </c>
      <c r="M6" s="10"/>
    </row>
    <row r="7" s="1" customFormat="1" ht="27" customHeight="1" spans="1:13">
      <c r="A7" s="7" t="s">
        <v>9</v>
      </c>
      <c r="B7" s="7"/>
      <c r="C7" s="8" t="s">
        <v>10</v>
      </c>
      <c r="D7" s="8"/>
      <c r="E7" s="8"/>
      <c r="F7" s="9"/>
      <c r="G7" s="9"/>
      <c r="H7" s="10" t="s">
        <v>11</v>
      </c>
      <c r="I7" s="24" t="s">
        <v>12</v>
      </c>
      <c r="J7" s="9"/>
      <c r="K7" s="9"/>
      <c r="L7" s="9"/>
      <c r="M7" s="9"/>
    </row>
    <row r="8" s="1" customFormat="1" ht="27" customHeight="1" spans="1:13">
      <c r="A8" s="11" t="s">
        <v>13</v>
      </c>
      <c r="B8" s="12" t="s">
        <v>14</v>
      </c>
      <c r="C8" s="13" t="s">
        <v>15</v>
      </c>
      <c r="D8" s="14" t="s">
        <v>16</v>
      </c>
      <c r="E8" s="9"/>
      <c r="F8" s="13" t="s">
        <v>17</v>
      </c>
      <c r="G8" s="13" t="s">
        <v>18</v>
      </c>
      <c r="H8" s="13" t="s">
        <v>19</v>
      </c>
      <c r="I8" s="12" t="s">
        <v>20</v>
      </c>
      <c r="J8" s="12" t="s">
        <v>21</v>
      </c>
      <c r="K8" s="12" t="s">
        <v>22</v>
      </c>
      <c r="L8" s="12" t="s">
        <v>23</v>
      </c>
      <c r="M8" s="26" t="s">
        <v>24</v>
      </c>
    </row>
    <row r="9" s="1" customFormat="1" ht="27" customHeight="1" spans="1:13">
      <c r="A9" s="11"/>
      <c r="B9" s="12"/>
      <c r="C9" s="12"/>
      <c r="D9" s="9"/>
      <c r="E9" s="12" t="s">
        <v>25</v>
      </c>
      <c r="F9" s="12"/>
      <c r="G9" s="12"/>
      <c r="H9" s="12"/>
      <c r="I9" s="12"/>
      <c r="J9" s="12"/>
      <c r="K9" s="12"/>
      <c r="L9" s="12"/>
      <c r="M9" s="27"/>
    </row>
    <row r="10" ht="15.75" customHeight="1" spans="1:13">
      <c r="A10" s="11" t="s">
        <v>26</v>
      </c>
      <c r="B10" s="12" t="s">
        <v>27</v>
      </c>
      <c r="C10" s="12">
        <v>1</v>
      </c>
      <c r="D10" s="12">
        <v>2</v>
      </c>
      <c r="E10" s="12">
        <v>3</v>
      </c>
      <c r="F10" s="12">
        <v>4</v>
      </c>
      <c r="G10" s="12">
        <v>5</v>
      </c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27">
        <v>11</v>
      </c>
    </row>
    <row r="11" ht="23.25" customHeight="1" spans="1:13">
      <c r="A11" s="11" t="s">
        <v>28</v>
      </c>
      <c r="B11" s="12">
        <v>1</v>
      </c>
      <c r="C11" s="15">
        <f t="shared" ref="C11:F11" si="0">ROUND(C12+C13+C14+C15+C16,0)</f>
        <v>25018</v>
      </c>
      <c r="D11" s="15">
        <f t="shared" si="0"/>
        <v>199644</v>
      </c>
      <c r="E11" s="15">
        <f t="shared" si="0"/>
        <v>106472</v>
      </c>
      <c r="F11" s="15">
        <f t="shared" si="0"/>
        <v>199644</v>
      </c>
      <c r="G11" s="16"/>
      <c r="H11" s="17">
        <f t="shared" ref="H11:M11" si="1">ROUND(H12+H13+H14+H15+H16,4)</f>
        <v>0</v>
      </c>
      <c r="I11" s="17">
        <f t="shared" si="1"/>
        <v>0</v>
      </c>
      <c r="J11" s="17">
        <f t="shared" si="1"/>
        <v>0</v>
      </c>
      <c r="K11" s="17">
        <f t="shared" si="1"/>
        <v>0</v>
      </c>
      <c r="L11" s="17">
        <f t="shared" si="1"/>
        <v>0</v>
      </c>
      <c r="M11" s="28">
        <f t="shared" si="1"/>
        <v>0</v>
      </c>
    </row>
    <row r="12" ht="23.25" customHeight="1" spans="1:13">
      <c r="A12" s="11" t="s">
        <v>29</v>
      </c>
      <c r="B12" s="12">
        <v>2</v>
      </c>
      <c r="C12" s="12">
        <v>22064</v>
      </c>
      <c r="D12" s="12">
        <v>149173</v>
      </c>
      <c r="E12" s="12">
        <v>77548</v>
      </c>
      <c r="F12" s="12">
        <v>149173</v>
      </c>
      <c r="G12" s="18"/>
      <c r="H12" s="19"/>
      <c r="I12" s="19"/>
      <c r="J12" s="19"/>
      <c r="K12" s="19"/>
      <c r="L12" s="19"/>
      <c r="M12" s="28">
        <f t="shared" ref="M12:M16" si="2">ROUND(I12+J12-K12-L12,4)</f>
        <v>0</v>
      </c>
    </row>
    <row r="13" ht="23.25" customHeight="1" spans="1:13">
      <c r="A13" s="11" t="s">
        <v>30</v>
      </c>
      <c r="B13" s="12">
        <v>3</v>
      </c>
      <c r="C13" s="12">
        <v>268</v>
      </c>
      <c r="D13" s="12">
        <v>8835</v>
      </c>
      <c r="E13" s="12">
        <v>6022</v>
      </c>
      <c r="F13" s="12">
        <v>8835</v>
      </c>
      <c r="G13" s="18"/>
      <c r="H13" s="19"/>
      <c r="I13" s="19"/>
      <c r="J13" s="19"/>
      <c r="K13" s="19"/>
      <c r="L13" s="19"/>
      <c r="M13" s="28">
        <f t="shared" si="2"/>
        <v>0</v>
      </c>
    </row>
    <row r="14" ht="23.25" customHeight="1" spans="1:13">
      <c r="A14" s="11" t="s">
        <v>31</v>
      </c>
      <c r="B14" s="12">
        <v>4</v>
      </c>
      <c r="C14" s="12">
        <v>64</v>
      </c>
      <c r="D14" s="12">
        <v>1424</v>
      </c>
      <c r="E14" s="12">
        <v>508</v>
      </c>
      <c r="F14" s="12">
        <v>1424</v>
      </c>
      <c r="G14" s="18"/>
      <c r="H14" s="19"/>
      <c r="I14" s="19"/>
      <c r="J14" s="19"/>
      <c r="K14" s="19"/>
      <c r="L14" s="19"/>
      <c r="M14" s="28">
        <f t="shared" si="2"/>
        <v>0</v>
      </c>
    </row>
    <row r="15" s="2" customFormat="1" ht="28.5" customHeight="1" spans="1:13">
      <c r="A15" s="20" t="s">
        <v>32</v>
      </c>
      <c r="B15" s="12">
        <v>4</v>
      </c>
      <c r="C15" s="12">
        <v>2622</v>
      </c>
      <c r="D15" s="12">
        <v>40212</v>
      </c>
      <c r="E15" s="12">
        <v>22394</v>
      </c>
      <c r="F15" s="12">
        <v>40212</v>
      </c>
      <c r="G15" s="18"/>
      <c r="H15" s="19"/>
      <c r="I15" s="19"/>
      <c r="J15" s="19"/>
      <c r="K15" s="19"/>
      <c r="L15" s="19"/>
      <c r="M15" s="28">
        <f t="shared" si="2"/>
        <v>0</v>
      </c>
    </row>
    <row r="16" ht="23.25" customHeight="1" spans="1:13">
      <c r="A16" s="11" t="s">
        <v>33</v>
      </c>
      <c r="B16" s="12">
        <v>5</v>
      </c>
      <c r="C16" s="12"/>
      <c r="D16" s="12"/>
      <c r="E16" s="12"/>
      <c r="F16" s="12"/>
      <c r="G16" s="18"/>
      <c r="H16" s="19"/>
      <c r="I16" s="19"/>
      <c r="J16" s="19"/>
      <c r="K16" s="19"/>
      <c r="L16" s="19"/>
      <c r="M16" s="28">
        <f t="shared" si="2"/>
        <v>0</v>
      </c>
    </row>
    <row r="17" s="3" customFormat="1" ht="14.25" customHeight="1" spans="1:13">
      <c r="A17" s="21" t="s">
        <v>34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="3" customFormat="1" ht="14.25" customHeight="1" spans="1:13">
      <c r="A18" s="22" t="s">
        <v>35</v>
      </c>
      <c r="B18" s="22"/>
      <c r="C18" s="23">
        <v>35015</v>
      </c>
      <c r="D18" s="22" t="s">
        <v>36</v>
      </c>
      <c r="E18" s="22"/>
      <c r="F18" s="22"/>
      <c r="G18" s="22"/>
      <c r="H18" s="22"/>
      <c r="I18" s="22"/>
      <c r="J18" s="22"/>
      <c r="K18" s="22"/>
      <c r="L18" s="22"/>
      <c r="M18" s="22"/>
    </row>
    <row r="19" s="3" customFormat="1" ht="14.25" customHeight="1" spans="1:13">
      <c r="A19" s="22" t="s">
        <v>37</v>
      </c>
      <c r="B19" s="22"/>
      <c r="C19" s="23">
        <v>107015</v>
      </c>
      <c r="D19" s="22" t="s">
        <v>36</v>
      </c>
      <c r="E19" s="22"/>
      <c r="F19" s="22"/>
      <c r="G19" s="22"/>
      <c r="H19" s="22"/>
      <c r="I19" s="22"/>
      <c r="J19" s="22"/>
      <c r="K19" s="22"/>
      <c r="L19" s="22"/>
      <c r="M19" s="22"/>
    </row>
    <row r="20" s="3" customFormat="1" ht="14.25" customHeight="1" spans="1:13">
      <c r="A20" s="22" t="s">
        <v>38</v>
      </c>
      <c r="B20" s="22"/>
      <c r="C20" s="22"/>
      <c r="D20" s="23">
        <v>4</v>
      </c>
      <c r="E20" s="22" t="s">
        <v>39</v>
      </c>
      <c r="F20" s="22"/>
      <c r="G20" s="22"/>
      <c r="H20" s="23">
        <v>1</v>
      </c>
      <c r="I20" s="22" t="s">
        <v>40</v>
      </c>
      <c r="J20" s="22"/>
      <c r="K20" s="23">
        <v>1</v>
      </c>
      <c r="L20" s="22" t="s">
        <v>36</v>
      </c>
      <c r="M20" s="22"/>
    </row>
    <row r="21" s="3" customFormat="1" ht="14.25" customHeight="1" spans="1:13">
      <c r="A21" s="22" t="s">
        <v>41</v>
      </c>
      <c r="B21" s="22"/>
      <c r="C21" s="22"/>
      <c r="D21" s="23">
        <v>28</v>
      </c>
      <c r="E21" s="22" t="s">
        <v>36</v>
      </c>
      <c r="F21" s="22"/>
      <c r="G21" s="22"/>
      <c r="H21" s="22"/>
      <c r="I21" s="22"/>
      <c r="J21" s="22"/>
      <c r="K21" s="22"/>
      <c r="L21" s="22"/>
      <c r="M21" s="22"/>
    </row>
    <row r="22" s="3" customFormat="1" ht="14.25" customHeight="1" spans="1:1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ht="24.75" customHeight="1" spans="1:13">
      <c r="A23" s="24" t="s">
        <v>42</v>
      </c>
      <c r="B23" s="24"/>
      <c r="C23" s="24"/>
      <c r="E23" s="10" t="s">
        <v>43</v>
      </c>
      <c r="F23" s="24" t="s">
        <v>44</v>
      </c>
      <c r="H23" s="10" t="s">
        <v>45</v>
      </c>
      <c r="I23" s="24" t="s">
        <v>46</v>
      </c>
      <c r="K23" s="10" t="s">
        <v>47</v>
      </c>
      <c r="L23" s="24" t="s">
        <v>48</v>
      </c>
      <c r="M23" s="24"/>
    </row>
    <row r="24" s="4" customFormat="1" ht="14.25" customHeight="1" spans="1:13">
      <c r="A24" s="21" t="s">
        <v>49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="4" customFormat="1" ht="14.25" customHeight="1" spans="1:13">
      <c r="A25" s="21" t="s">
        <v>50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="4" customFormat="1" ht="14.25" customHeight="1" spans="1:13">
      <c r="A26" s="21" t="s">
        <v>51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</sheetData>
  <mergeCells count="26">
    <mergeCell ref="A1:M1"/>
    <mergeCell ref="A2:C2"/>
    <mergeCell ref="L2:M2"/>
    <mergeCell ref="A3:C3"/>
    <mergeCell ref="L3:M3"/>
    <mergeCell ref="A4:C4"/>
    <mergeCell ref="L4:M4"/>
    <mergeCell ref="A5:C5"/>
    <mergeCell ref="L5:M5"/>
    <mergeCell ref="L6:M6"/>
    <mergeCell ref="A7:B7"/>
    <mergeCell ref="C7:E7"/>
    <mergeCell ref="B23:C23"/>
    <mergeCell ref="L23:M23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M8:M9"/>
  </mergeCells>
  <dataValidations count="3">
    <dataValidation type="whole" operator="between" allowBlank="1" showInputMessage="1" showErrorMessage="1" sqref="D11:M11 C11:C16 D12:F16">
      <formula1>0</formula1>
      <formula2>999999999</formula2>
    </dataValidation>
    <dataValidation type="custom" allowBlank="1" showInputMessage="1" showErrorMessage="1" sqref="H12:L12 I13:L13 J16:L16 H13:H16 I14:I16 J14:L15">
      <formula1>H12=INT(H12*10000)/10000</formula1>
    </dataValidation>
    <dataValidation type="decimal" operator="between" allowBlank="1" showInputMessage="1" showErrorMessage="1" sqref="G12:G16">
      <formula1>0</formula1>
      <formula2>9999999.99</formula2>
    </dataValidation>
  </dataValidations>
  <pageMargins left="0.7" right="0.7" top="0.75" bottom="0.75" header="0.3" footer="0.3"/>
  <pageSetup paperSize="9" scale="64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 翟莹莹</cp:lastModifiedBy>
  <dcterms:created xsi:type="dcterms:W3CDTF">2025-05-06T02:15:15Z</dcterms:created>
  <dcterms:modified xsi:type="dcterms:W3CDTF">2025-05-06T02:15:22Z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88BDA6857D2C468CB0959BA3A986F772_12</vt:lpwstr>
  </property>
  <property fmtid="{D5CDD505-2E9C-101B-9397-08002B2CF9AE}" pid="3" name="KSOProductBuildVer">
    <vt:lpwstr>2052-12.1.0.20784</vt:lpwstr>
  </property>
</Properties>
</file>